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948ae34459749a8/Caravans/"/>
    </mc:Choice>
  </mc:AlternateContent>
  <xr:revisionPtr revIDLastSave="0" documentId="8_{CF6DA039-8FF0-400B-906D-DE8FC086DDCD}" xr6:coauthVersionLast="47" xr6:coauthVersionMax="47" xr10:uidLastSave="{00000000-0000-0000-0000-000000000000}"/>
  <bookViews>
    <workbookView xWindow="-120" yWindow="-120" windowWidth="51840" windowHeight="21120" xr2:uid="{98294826-B9C3-4AA7-B8AF-D2684C7F798E}"/>
  </bookViews>
  <sheets>
    <sheet name="Jižní Morava - přehled kempů a " sheetId="2" r:id="rId1"/>
    <sheet name="Sheet1" sheetId="1" r:id="rId2"/>
  </sheets>
  <definedNames>
    <definedName name="ExternalData_1" localSheetId="0" hidden="1">'Jižní Morava - přehled kempů a '!$A$1:$M$56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8" i="2" l="1"/>
  <c r="K58" i="2"/>
  <c r="J58" i="2"/>
  <c r="L57" i="2"/>
  <c r="J57" i="2"/>
  <c r="K57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CA07851-2AD9-41A1-867D-72EADBD48707}" keepAlive="1" name="Query - Jižní Morava - přehled kempů a stellplatzů 2024- Kempy (4)" description="Connection to the 'Jižní Morava - přehled kempů a stellplatzů 2024- Kempy (4)' query in the workbook." type="5" refreshedVersion="8" background="1" saveData="1">
    <dbPr connection="Provider=Microsoft.Mashup.OleDb.1;Data Source=$Workbook$;Location=&quot;Jižní Morava - přehled kempů a stellplatzů 2024- Kempy (4)&quot;;Extended Properties=&quot;&quot;" command="SELECT * FROM [Jižní Morava - přehled kempů a stellplatzů 2024- Kempy (4)]"/>
  </connection>
</connections>
</file>

<file path=xl/sharedStrings.xml><?xml version="1.0" encoding="utf-8"?>
<sst xmlns="http://schemas.openxmlformats.org/spreadsheetml/2006/main" count="331" uniqueCount="182">
  <si>
    <t>název</t>
  </si>
  <si>
    <t>popis</t>
  </si>
  <si>
    <t>WWW</t>
  </si>
  <si>
    <t>Cena dospělý</t>
  </si>
  <si>
    <t>Cena dítě</t>
  </si>
  <si>
    <t>Věk dítěte</t>
  </si>
  <si>
    <t>Cena obytné auto</t>
  </si>
  <si>
    <t>Cena elektřina</t>
  </si>
  <si>
    <t>Místní poplatek</t>
  </si>
  <si>
    <t>Cena 2 dospělí</t>
  </si>
  <si>
    <t>Cena rodina 2+2</t>
  </si>
  <si>
    <t>Cena rodina 2+2 mimosezona</t>
  </si>
  <si>
    <t>Poznámka</t>
  </si>
  <si>
    <t>CAMP VELO</t>
  </si>
  <si>
    <t/>
  </si>
  <si>
    <t>https://www.campvelo.cz/</t>
  </si>
  <si>
    <t>6-14</t>
  </si>
  <si>
    <t>elektro 15 Kč/1 kWh</t>
  </si>
  <si>
    <t>Camp Bítov</t>
  </si>
  <si>
    <t>https://www.camp-bitov.cz/</t>
  </si>
  <si>
    <t>Camping Vranovská pláž</t>
  </si>
  <si>
    <t>https://www.vranovska-plaz.cz/cs/</t>
  </si>
  <si>
    <t>Camp Znojmo</t>
  </si>
  <si>
    <t>https://www.campznojmo.cz/</t>
  </si>
  <si>
    <t>3-15</t>
  </si>
  <si>
    <t>Autokemp Veselka</t>
  </si>
  <si>
    <t>https://www.kempveselka.cz/</t>
  </si>
  <si>
    <t>Hospoda a kemp u Švestků</t>
  </si>
  <si>
    <t>https://www.usvestku.cz/</t>
  </si>
  <si>
    <t>3-10</t>
  </si>
  <si>
    <t>Camping Country</t>
  </si>
  <si>
    <t>https://www.camp-country.cz/</t>
  </si>
  <si>
    <t>Autokemp ÚNANOV</t>
  </si>
  <si>
    <t>https://www.autokemp-unanov.cz/</t>
  </si>
  <si>
    <t>4-12</t>
  </si>
  <si>
    <t>ceník  2023 - sprchy a  toalety v ceně</t>
  </si>
  <si>
    <t>ATC KEMPÍK OLBEC</t>
  </si>
  <si>
    <t>https://kempik-olbec.cz/</t>
  </si>
  <si>
    <t>Pokud se nevyužívá místní sociální zařízení tak neplatí osoby poplatek 100 Kč. Tj. cena za stání může být jen 250 Kč</t>
  </si>
  <si>
    <t>Rekreační areál Výr</t>
  </si>
  <si>
    <t>https://www.campvyr.cz/cs/</t>
  </si>
  <si>
    <t>6-15</t>
  </si>
  <si>
    <t>žeton sprcha 30 Kč/4 minuty. V případě ubytování v hlavní sezoně pouze o víkendu (pátek až neděle) bude účtován příplatek 10% z ceny pobytu. Příplatek se nevztahuje na pobyty delší než 2 noci a na rodiny s dětmi (minimálně 1 dospělý a 1 dítě do 15 let).</t>
  </si>
  <si>
    <t>Penzion Přehrada</t>
  </si>
  <si>
    <t>https://prehrada-penzion.cz/</t>
  </si>
  <si>
    <t>bez žetonů do sprch</t>
  </si>
  <si>
    <t>Trstěnice</t>
  </si>
  <si>
    <t>https://www.trsteniceumorkrumlova.cz/kemp</t>
  </si>
  <si>
    <t>ceny 2023. V ceně je zahrnuto parkování + zapůjčení prostěradla+  energie a neomezený vstup na koupaliště</t>
  </si>
  <si>
    <t>Kemp Vémyslice</t>
  </si>
  <si>
    <t>https://www.kempvemyslice.cz/</t>
  </si>
  <si>
    <t>vstup na koupaliště zdarma. Žeton do sprchy 20 Kč</t>
  </si>
  <si>
    <t>Tábořiště U Splavu - Cvrčovice</t>
  </si>
  <si>
    <t>https://www.splavcvrcovice.cz/</t>
  </si>
  <si>
    <t>0-13</t>
  </si>
  <si>
    <t>žeton do sprchy 30 Kč/ čerpání vody 50 Kč / vypuštění odpadu 50 Kč</t>
  </si>
  <si>
    <t>Kemp Oáza</t>
  </si>
  <si>
    <t>https://kempoaza.cz/</t>
  </si>
  <si>
    <t>5-15</t>
  </si>
  <si>
    <t>Camp Alpa</t>
  </si>
  <si>
    <t>https://www.campalpa.cz/</t>
  </si>
  <si>
    <t>Camping Hana</t>
  </si>
  <si>
    <t>http://campinghana.com/</t>
  </si>
  <si>
    <t>3-12</t>
  </si>
  <si>
    <t>Autokemp Chudčice</t>
  </si>
  <si>
    <t>https://www.levneubytovani.net/ubytovani/camp-oaza-chudcice/</t>
  </si>
  <si>
    <t>7-18</t>
  </si>
  <si>
    <t>+420 777 345 532</t>
  </si>
  <si>
    <t>Koupaliště a kemp Křtiny</t>
  </si>
  <si>
    <t>https://www.krtiny.cz/kemp/</t>
  </si>
  <si>
    <t>3-18</t>
  </si>
  <si>
    <t>ceny 2023 - mimo sezonu cena za osoby  90 a 60 Kč</t>
  </si>
  <si>
    <t>Kemp Olšovec</t>
  </si>
  <si>
    <t>https://www.olsovec.cz/</t>
  </si>
  <si>
    <t>3-14</t>
  </si>
  <si>
    <t>sprchy 20 Kč</t>
  </si>
  <si>
    <t>Camp Relaxa</t>
  </si>
  <si>
    <t>https://camp-sloup.cz/</t>
  </si>
  <si>
    <t>teplé sprchy bez žetonů</t>
  </si>
  <si>
    <t>Kemp Suchý</t>
  </si>
  <si>
    <t>https://www.obecsuchy.cz/turista/ubytovani-kempy-/verejne-taboriste/</t>
  </si>
  <si>
    <t>ceny mimo sezonu 60/50/00</t>
  </si>
  <si>
    <t>De Bongerd</t>
  </si>
  <si>
    <t>https://camping-benesov.nl/</t>
  </si>
  <si>
    <t>Nestandardní ceník dle počtu osob. Rodina 2+2 (3-15) 950 Kč + 20 Kč daň + 15 Kč žeton sprcha</t>
  </si>
  <si>
    <t>Camp Josef</t>
  </si>
  <si>
    <t>https://www.ekempy.cz/jihomoravsky-kraj/hodonin/128-kemp-josef-dubnany</t>
  </si>
  <si>
    <t>Kemp San Marco</t>
  </si>
  <si>
    <t>https://www.penzion-mutenice.cz/ubytovani/letni-kemp/</t>
  </si>
  <si>
    <t>5-12</t>
  </si>
  <si>
    <t>Ceny uvedeny včetně: el. přípojky  či využití el. v altánu a celém objektu. </t>
  </si>
  <si>
    <t>Hippoclub Lednice camping</t>
  </si>
  <si>
    <t>https://www.hippoclub.cz/cz/stany-karavany/</t>
  </si>
  <si>
    <t>0-15</t>
  </si>
  <si>
    <t>Užitková voda</t>
  </si>
  <si>
    <t>Camp Pálava s.r.o.</t>
  </si>
  <si>
    <t>https://www.novemlyny.cz/</t>
  </si>
  <si>
    <t>Autokemp Apollo</t>
  </si>
  <si>
    <t>https://www.apollokemp.cz/</t>
  </si>
  <si>
    <t>cena včetně osob</t>
  </si>
  <si>
    <t>Tábořiště Paliště Nejdek</t>
  </si>
  <si>
    <t>https://paliste.webnode.cz/</t>
  </si>
  <si>
    <t>9-18</t>
  </si>
  <si>
    <t>Unicamp s.r.o.</t>
  </si>
  <si>
    <t>https://www.unicamp.cz/</t>
  </si>
  <si>
    <t>5-13</t>
  </si>
  <si>
    <t>není možná el. přípojka</t>
  </si>
  <si>
    <t>Autocamp Free Star</t>
  </si>
  <si>
    <t>https://freestar.cz/</t>
  </si>
  <si>
    <t>karavanové stání včetně osob a el.přípojky. Duben květen cena 520 Kč. Sprchy 20 Kč </t>
  </si>
  <si>
    <t>Dobrý Kafe Rodinná Pražírna</t>
  </si>
  <si>
    <t>https://www.dobrykafe.cz/kempovani-u-palavy-v-prazirne-kavy/</t>
  </si>
  <si>
    <t>0-5</t>
  </si>
  <si>
    <t>Voda a elektřina v ceně. Děti do 5 let zdarma</t>
  </si>
  <si>
    <t>Kemp Merkur</t>
  </si>
  <si>
    <t>https://www.kemp-merkur.cz/</t>
  </si>
  <si>
    <t>víkendové ubytování v hlavní sezoně + 25%</t>
  </si>
  <si>
    <t>Kemp u Jezera</t>
  </si>
  <si>
    <t>https://www.kempujezera.cz/</t>
  </si>
  <si>
    <t>YC Pasohlávky</t>
  </si>
  <si>
    <t>https://www.yachtclub-pasohlavky.cz/</t>
  </si>
  <si>
    <t>Autokemp Erika</t>
  </si>
  <si>
    <t>https://ubytovani-palava.webnode.cz/</t>
  </si>
  <si>
    <t>0-6</t>
  </si>
  <si>
    <t>KEMP A OBČERSTVENÍ "U VODY"</t>
  </si>
  <si>
    <t>https://www.vinarstvilangr.cz/ubytovani-kemp-chatky/</t>
  </si>
  <si>
    <t>minimální poplatek za obytné auto 600 Kč s dvěma osobami. Elektřina a další osoby za příplatek. Sprcha 30 Kč</t>
  </si>
  <si>
    <t>YachtClub Dyje Břeclav - kemp</t>
  </si>
  <si>
    <t>https://www.ycdyje.cz/sluzby/ubytovani-bunky-karavany</t>
  </si>
  <si>
    <t>7-15</t>
  </si>
  <si>
    <t>sprcha 15 Kč/2 minuty. Mimo sezonu cena 125/80/200. Možný měřený odběr el. energie 10 Kč/kWh</t>
  </si>
  <si>
    <t>Camping Mikulov</t>
  </si>
  <si>
    <t>https://www.campingmikulov.cz/</t>
  </si>
  <si>
    <t>6-17</t>
  </si>
  <si>
    <t>cena obytného auta včetně 4 osob.Sprcha 20 Kč</t>
  </si>
  <si>
    <t>Penzion Kristýna a kemp Novosedly</t>
  </si>
  <si>
    <t>https://www.penzion-novosedly.cz/</t>
  </si>
  <si>
    <t>Jáňův dvůr</t>
  </si>
  <si>
    <t>https://www.januvdvur.cz/index.php/kemp/</t>
  </si>
  <si>
    <t>cena za dítě od 6ti let plus 10 Kč za každý rok. Sprchy bez žetonů</t>
  </si>
  <si>
    <t>Penzion a Camp Havraníky (kempink)</t>
  </si>
  <si>
    <t>https://www.camp-havraniky.cz/</t>
  </si>
  <si>
    <t>0-12</t>
  </si>
  <si>
    <t>Kemp TJ Tatran Šatov</t>
  </si>
  <si>
    <t>https://www.tatransatov.cz/index.php?what=26</t>
  </si>
  <si>
    <t>Camp Strážnice</t>
  </si>
  <si>
    <t>https://www.camp-straznice.cz/</t>
  </si>
  <si>
    <t>sprcha 20 Kč. V době MFF cena za rodinu 1780 Kč</t>
  </si>
  <si>
    <t>Autokemp Lučina</t>
  </si>
  <si>
    <t>https://www.autokemplucina.cz/</t>
  </si>
  <si>
    <t>Přístav Veselí nad Moravou</t>
  </si>
  <si>
    <t>https://pristav-veseli.cz/kemp/</t>
  </si>
  <si>
    <t>sprcha 30 Kč</t>
  </si>
  <si>
    <t>Autokempink Ježov</t>
  </si>
  <si>
    <t>https://www.kempjezov.cz/</t>
  </si>
  <si>
    <t>Formanka Restaurant - Hotel a Camp</t>
  </si>
  <si>
    <t>https://www.formanka.net/inpage/formanka-kemp/</t>
  </si>
  <si>
    <t>0-2</t>
  </si>
  <si>
    <t>nepřehledný ceník - cena za stání cca 583 Kč</t>
  </si>
  <si>
    <t>Louka u Caffé</t>
  </si>
  <si>
    <t>https://www.bezkempu.cz/3057</t>
  </si>
  <si>
    <t>Vinařství Vyhnak</t>
  </si>
  <si>
    <t>https://www.bezkempu.cz/34</t>
  </si>
  <si>
    <t>Markovy vinné sklepy</t>
  </si>
  <si>
    <t>https://vinotour.cz/cs/parkovani-pro-obytna-auta/</t>
  </si>
  <si>
    <t>kemp nekemp - neni zde sociální zázemí.</t>
  </si>
  <si>
    <t>Vinařství Nosreti</t>
  </si>
  <si>
    <t>https://www.vinarstvinosreti.cz/ubytovani/minikemp</t>
  </si>
  <si>
    <t>Kemp Valtice</t>
  </si>
  <si>
    <t>https://www.hostelvaltice.cz/kemp-valtice/</t>
  </si>
  <si>
    <t>Při pobytu na 4 a více nocí 10% sleva na pobyt.</t>
  </si>
  <si>
    <t>Rekreační Středisko Vápenky</t>
  </si>
  <si>
    <t>https://www.rsvapenky.cz/autokemp/</t>
  </si>
  <si>
    <t>6-12</t>
  </si>
  <si>
    <t>sprcha 70 Kč</t>
  </si>
  <si>
    <t>Penzion a camp Muzeum Lesná</t>
  </si>
  <si>
    <t>https://www.veteransalon.cz/penzion-a-camp</t>
  </si>
  <si>
    <t>ceník  2023.  Žeton na sprchu 35 Kč</t>
  </si>
  <si>
    <t>od 1.5. do 15.6. a od 15.9. do 31.10 sleva na  20€/500 Kč (za noc pro karavan nebo obytné auto) V ceně je zahrnuto: 2x dospělá osoba + 1x auto s karavanem / obytný vůz +  1x zvíře + 1x elektřina                       </t>
  </si>
  <si>
    <t>V termínu Znojemského historického vinobraní je +50% na vše 11. - 15. 9. 2024</t>
  </si>
  <si>
    <t>Median</t>
  </si>
  <si>
    <t>Průměr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</si>
</sst>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#"/>
    <numFmt numFmtId="165" formatCode="#,##0\ [$Kč-405]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NumberFormat="1"/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2" fillId="0" borderId="0" xfId="1" applyNumberFormat="1"/>
    <xf numFmtId="0" fontId="1" fillId="0" borderId="0" xfId="0" applyFont="1"/>
  </cellXfs>
  <cellStyles count="2">
    <cellStyle name="Hyperlink" xfId="1" builtinId="8"/>
    <cellStyle name="Normal" xfId="0" builtinId="0"/>
  </cellStyles>
  <dxfs count="34">
    <dxf>
      <font>
        <color rgb="FF9C0006"/>
      </font>
      <fill>
        <patternFill>
          <bgColor rgb="FFFFC7CE"/>
        </patternFill>
      </fill>
    </dxf>
    <dxf>
      <font>
        <b/>
        <i val="0"/>
        <strike val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  <alignment horizontal="general" vertical="bottom" textRotation="0" wrapText="1" indent="0" justifyLastLine="0" shrinkToFit="0" readingOrder="0"/>
    </dxf>
    <dxf>
      <numFmt numFmtId="0" formatCode="General"/>
      <alignment horizontal="general" vertical="bottom" textRotation="0" wrapText="1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4" formatCode="#\ ###"/>
      <alignment horizontal="center" vertical="bottom" textRotation="0" wrapText="0" indent="0" justifyLastLine="0" shrinkToFit="0" readingOrder="0"/>
    </dxf>
    <dxf>
      <numFmt numFmtId="164" formatCode="#\ ###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165" formatCode="#,##0\ [$Kč-405]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39209E6F-0719-441C-B2BA-5EF6C18DB7D0}" autoFormatId="16" applyNumberFormats="0" applyBorderFormats="0" applyFontFormats="0" applyPatternFormats="0" applyAlignmentFormats="0" applyWidthHeightFormats="0">
  <queryTableRefresh nextId="21">
    <queryTableFields count="13">
      <queryTableField id="2" name="název" tableColumnId="2"/>
      <queryTableField id="3" name="popis" tableColumnId="3"/>
      <queryTableField id="4" name="WWW" tableColumnId="4"/>
      <queryTableField id="10" name="Cena dospělý" tableColumnId="10"/>
      <queryTableField id="11" name="Cena dítě" tableColumnId="11"/>
      <queryTableField id="12" name="Věk dítěte" tableColumnId="12"/>
      <queryTableField id="13" name="Cena obytné auto" tableColumnId="13"/>
      <queryTableField id="14" name="Cena elektřina" tableColumnId="14"/>
      <queryTableField id="15" name="Místní poplatek" tableColumnId="15"/>
      <queryTableField id="16" name="Cena 2 dospělí" tableColumnId="16"/>
      <queryTableField id="17" name="Cena rodina 2+2" tableColumnId="17"/>
      <queryTableField id="18" name="Cena rodina 2+2 mimosezona" tableColumnId="18"/>
      <queryTableField id="19" name="Poznámka" tableColumnId="19"/>
    </queryTableFields>
    <queryTableDeletedFields count="7">
      <deletedField name="WKT"/>
      <deletedField name="Kategorizace"/>
      <deletedField name="Celoroční provoz"/>
      <deletedField name="Otevření"/>
      <deletedField name="Zavření"/>
      <deletedField name="Sezonní ceny"/>
      <deletedField name="Column1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A522E0D-5588-4BD6-A7C0-D4C4A8498D08}" name="Jižní_Morava___přehled_kempů_a_stellplatzů_2024__Kempy__4" displayName="Jižní_Morava___přehled_kempů_a_stellplatzů_2024__Kempy__4" ref="A1:M57" tableType="queryTable" totalsRowCount="1">
  <autoFilter ref="A1:M56" xr:uid="{0A522E0D-5588-4BD6-A7C0-D4C4A8498D08}"/>
  <tableColumns count="13">
    <tableColumn id="2" xr3:uid="{E1A13EDB-8A13-4B75-8DB0-300C274FCA05}" uniqueName="2" name="název" totalsRowLabel="Median" queryTableFieldId="2" dataDxfId="33" totalsRowDxfId="32"/>
    <tableColumn id="3" xr3:uid="{888C2C07-153D-4862-93C6-678767218014}" uniqueName="3" name="popis" queryTableFieldId="3" dataDxfId="31" totalsRowDxfId="30"/>
    <tableColumn id="4" xr3:uid="{B5419DE0-237A-4131-8BB7-7C8B051B7E2B}" uniqueName="4" name="WWW" queryTableFieldId="4" dataDxfId="29" totalsRowDxfId="28"/>
    <tableColumn id="10" xr3:uid="{EFF0A424-A629-48DF-9485-DF48F3CD79B1}" uniqueName="10" name="Cena dospělý" queryTableFieldId="10" dataDxfId="27" totalsRowDxfId="26"/>
    <tableColumn id="11" xr3:uid="{302B1A82-9361-48DA-9565-600D5CDA3127}" uniqueName="11" name="Cena dítě" queryTableFieldId="11" dataDxfId="25" totalsRowDxfId="24"/>
    <tableColumn id="12" xr3:uid="{7E5B07B7-59E7-463D-847A-D9D2397D4A6E}" uniqueName="12" name="Věk dítěte" queryTableFieldId="12" dataDxfId="23" totalsRowDxfId="22"/>
    <tableColumn id="13" xr3:uid="{1881B59E-726F-4655-9864-7B09EB9211F1}" uniqueName="13" name="Cena obytné auto" queryTableFieldId="13" dataDxfId="21" totalsRowDxfId="20"/>
    <tableColumn id="14" xr3:uid="{0430CFF9-3499-468C-93CA-CE35E507702B}" uniqueName="14" name="Cena elektřina" queryTableFieldId="14" dataDxfId="19" totalsRowDxfId="18"/>
    <tableColumn id="15" xr3:uid="{498A8CB4-86FD-4354-99FB-5EC655BC2515}" uniqueName="15" name="Místní poplatek" queryTableFieldId="15" dataDxfId="17" totalsRowDxfId="16"/>
    <tableColumn id="16" xr3:uid="{EE59BDA4-9627-4DD4-87D7-C50686288CCF}" uniqueName="16" name="Cena 2 dospělí" totalsRowFunction="custom" queryTableFieldId="16" dataDxfId="15" totalsRowDxfId="14">
      <totalsRowFormula>MEDIAN(Jižní_Morava___přehled_kempů_a_stellplatzů_2024__Kempy__4[Cena 2 dospělí])</totalsRowFormula>
    </tableColumn>
    <tableColumn id="17" xr3:uid="{B5054803-71F7-416E-86FD-1ACB6526E7AB}" uniqueName="17" name="Cena rodina 2+2" totalsRowFunction="custom" queryTableFieldId="17" dataDxfId="13" totalsRowDxfId="12">
      <totalsRowFormula>MEDIAN(Jižní_Morava___přehled_kempů_a_stellplatzů_2024__Kempy__4[Cena rodina 2+2])</totalsRowFormula>
    </tableColumn>
    <tableColumn id="18" xr3:uid="{1BA36954-3CAC-4845-9A7F-1BAB0E35ED16}" uniqueName="18" name="Cena rodina 2+2 mimosezona" totalsRowFunction="custom" queryTableFieldId="18" dataDxfId="11" totalsRowDxfId="10">
      <totalsRowFormula>MEDIAN(Jižní_Morava___přehled_kempů_a_stellplatzů_2024__Kempy__4[Cena rodina 2+2 mimosezona])</totalsRowFormula>
    </tableColumn>
    <tableColumn id="19" xr3:uid="{6E4B2058-87A9-468D-81D3-40CA186A8CDB}" uniqueName="19" name="Poznámka" queryTableFieldId="19" dataDxfId="9" totalsRowDxfId="8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mpznojmo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65E54-8109-4778-91C0-29DE98F2249A}">
  <sheetPr>
    <pageSetUpPr fitToPage="1"/>
  </sheetPr>
  <dimension ref="A1:M58"/>
  <sheetViews>
    <sheetView tabSelected="1" zoomScale="85" zoomScaleNormal="85" workbookViewId="0">
      <selection activeCell="C52" sqref="C52"/>
    </sheetView>
  </sheetViews>
  <sheetFormatPr defaultRowHeight="15" x14ac:dyDescent="0.25"/>
  <cols>
    <col min="1" max="1" width="34.5703125" bestFit="1" customWidth="1"/>
    <col min="2" max="2" width="8.28515625" bestFit="1" customWidth="1"/>
    <col min="3" max="3" width="69.28515625" customWidth="1"/>
    <col min="4" max="4" width="15.7109375" style="3" bestFit="1" customWidth="1"/>
    <col min="5" max="5" width="12" style="3" bestFit="1" customWidth="1"/>
    <col min="6" max="6" width="12.42578125" style="2" bestFit="1" customWidth="1"/>
    <col min="7" max="7" width="19.28515625" style="3" bestFit="1" customWidth="1"/>
    <col min="8" max="8" width="16.5703125" style="3" bestFit="1" customWidth="1"/>
    <col min="9" max="9" width="17.28515625" style="3" bestFit="1" customWidth="1"/>
    <col min="10" max="10" width="16.7109375" style="3" bestFit="1" customWidth="1"/>
    <col min="11" max="11" width="17.7109375" style="3" bestFit="1" customWidth="1"/>
    <col min="12" max="12" width="30" style="3" bestFit="1" customWidth="1"/>
    <col min="13" max="13" width="81.140625" style="4" bestFit="1" customWidth="1"/>
  </cols>
  <sheetData>
    <row r="1" spans="1:13" x14ac:dyDescent="0.25">
      <c r="A1" t="s">
        <v>0</v>
      </c>
      <c r="B1" t="s">
        <v>1</v>
      </c>
      <c r="C1" t="s">
        <v>2</v>
      </c>
      <c r="D1" s="3" t="s">
        <v>3</v>
      </c>
      <c r="E1" s="3" t="s">
        <v>4</v>
      </c>
      <c r="F1" s="2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4" t="s">
        <v>12</v>
      </c>
    </row>
    <row r="2" spans="1:13" x14ac:dyDescent="0.25">
      <c r="A2" s="1" t="s">
        <v>13</v>
      </c>
      <c r="B2" s="1" t="s">
        <v>14</v>
      </c>
      <c r="C2" s="1" t="s">
        <v>15</v>
      </c>
      <c r="D2" s="3">
        <v>150</v>
      </c>
      <c r="E2" s="3">
        <v>100</v>
      </c>
      <c r="F2" s="2" t="s">
        <v>16</v>
      </c>
      <c r="G2" s="3">
        <v>450</v>
      </c>
      <c r="I2" s="3">
        <v>10</v>
      </c>
      <c r="J2" s="3">
        <v>770</v>
      </c>
      <c r="K2" s="3">
        <v>970</v>
      </c>
      <c r="L2" s="3">
        <v>680</v>
      </c>
      <c r="M2" s="5" t="s">
        <v>17</v>
      </c>
    </row>
    <row r="3" spans="1:13" x14ac:dyDescent="0.25">
      <c r="A3" s="1" t="s">
        <v>18</v>
      </c>
      <c r="B3" s="1" t="s">
        <v>14</v>
      </c>
      <c r="C3" s="1" t="s">
        <v>19</v>
      </c>
      <c r="D3" s="3">
        <v>110</v>
      </c>
      <c r="E3" s="3">
        <v>60</v>
      </c>
      <c r="F3" s="2" t="s">
        <v>16</v>
      </c>
      <c r="G3" s="3">
        <v>230</v>
      </c>
      <c r="H3" s="3">
        <v>100</v>
      </c>
      <c r="I3" s="3">
        <v>18</v>
      </c>
      <c r="J3" s="3">
        <v>586</v>
      </c>
      <c r="K3" s="3">
        <v>706</v>
      </c>
      <c r="L3" s="3">
        <v>706</v>
      </c>
      <c r="M3" s="5" t="s">
        <v>14</v>
      </c>
    </row>
    <row r="4" spans="1:13" x14ac:dyDescent="0.25">
      <c r="A4" s="1" t="s">
        <v>20</v>
      </c>
      <c r="B4" s="1" t="s">
        <v>14</v>
      </c>
      <c r="C4" s="1" t="s">
        <v>21</v>
      </c>
      <c r="D4" s="3">
        <v>180</v>
      </c>
      <c r="E4" s="3">
        <v>90</v>
      </c>
      <c r="F4" s="2" t="s">
        <v>16</v>
      </c>
      <c r="G4" s="3">
        <v>450</v>
      </c>
      <c r="H4" s="3">
        <v>0</v>
      </c>
      <c r="I4" s="3">
        <v>20</v>
      </c>
      <c r="J4" s="3">
        <v>846</v>
      </c>
      <c r="K4" s="3">
        <v>1026</v>
      </c>
      <c r="L4" s="3">
        <v>736</v>
      </c>
      <c r="M4" s="5"/>
    </row>
    <row r="5" spans="1:13" x14ac:dyDescent="0.25">
      <c r="A5" s="1" t="s">
        <v>22</v>
      </c>
      <c r="B5" s="1" t="s">
        <v>14</v>
      </c>
      <c r="C5" s="6" t="s">
        <v>23</v>
      </c>
      <c r="D5" s="3">
        <v>160</v>
      </c>
      <c r="E5" s="3">
        <v>90</v>
      </c>
      <c r="F5" s="2" t="s">
        <v>24</v>
      </c>
      <c r="G5" s="3">
        <v>210</v>
      </c>
      <c r="H5" s="3">
        <v>140</v>
      </c>
      <c r="I5" s="3">
        <v>20</v>
      </c>
      <c r="J5" s="3">
        <v>710</v>
      </c>
      <c r="K5" s="3">
        <v>850</v>
      </c>
      <c r="L5" s="3">
        <v>850</v>
      </c>
      <c r="M5" s="5" t="s">
        <v>179</v>
      </c>
    </row>
    <row r="6" spans="1:13" x14ac:dyDescent="0.25">
      <c r="A6" s="1" t="s">
        <v>25</v>
      </c>
      <c r="B6" s="1" t="s">
        <v>14</v>
      </c>
      <c r="C6" s="1" t="s">
        <v>26</v>
      </c>
      <c r="D6" s="3">
        <v>70</v>
      </c>
      <c r="E6" s="3">
        <v>50</v>
      </c>
      <c r="F6" s="2" t="s">
        <v>24</v>
      </c>
      <c r="G6" s="3">
        <v>100</v>
      </c>
      <c r="H6" s="3">
        <v>150</v>
      </c>
      <c r="I6" s="3">
        <v>10</v>
      </c>
      <c r="J6" s="3">
        <v>410</v>
      </c>
      <c r="K6" s="3">
        <v>510</v>
      </c>
      <c r="L6" s="3">
        <v>510</v>
      </c>
      <c r="M6" s="5" t="s">
        <v>177</v>
      </c>
    </row>
    <row r="7" spans="1:13" x14ac:dyDescent="0.25">
      <c r="A7" s="1" t="s">
        <v>27</v>
      </c>
      <c r="B7" s="1" t="s">
        <v>14</v>
      </c>
      <c r="C7" s="1" t="s">
        <v>28</v>
      </c>
      <c r="D7" s="3">
        <v>100</v>
      </c>
      <c r="E7" s="3">
        <v>80</v>
      </c>
      <c r="F7" s="2" t="s">
        <v>29</v>
      </c>
      <c r="G7" s="3">
        <v>200</v>
      </c>
      <c r="H7" s="3">
        <v>100</v>
      </c>
      <c r="I7" s="3">
        <v>25</v>
      </c>
      <c r="J7" s="3">
        <v>530</v>
      </c>
      <c r="K7" s="3">
        <v>730</v>
      </c>
      <c r="L7" s="3">
        <v>730</v>
      </c>
      <c r="M7" s="5" t="s">
        <v>14</v>
      </c>
    </row>
    <row r="8" spans="1:13" ht="45" x14ac:dyDescent="0.25">
      <c r="A8" s="1" t="s">
        <v>30</v>
      </c>
      <c r="B8" s="1" t="s">
        <v>14</v>
      </c>
      <c r="C8" s="1" t="s">
        <v>31</v>
      </c>
      <c r="D8" s="3">
        <v>150</v>
      </c>
      <c r="E8" s="3">
        <v>80</v>
      </c>
      <c r="F8" s="2" t="s">
        <v>16</v>
      </c>
      <c r="G8" s="3">
        <v>210</v>
      </c>
      <c r="H8" s="3">
        <v>120</v>
      </c>
      <c r="I8" s="3">
        <v>10</v>
      </c>
      <c r="J8" s="3">
        <v>650</v>
      </c>
      <c r="K8" s="3">
        <v>810</v>
      </c>
      <c r="L8" s="3">
        <v>680</v>
      </c>
      <c r="M8" s="5" t="s">
        <v>178</v>
      </c>
    </row>
    <row r="9" spans="1:13" x14ac:dyDescent="0.25">
      <c r="A9" s="1" t="s">
        <v>32</v>
      </c>
      <c r="B9" s="1" t="s">
        <v>14</v>
      </c>
      <c r="C9" s="1" t="s">
        <v>33</v>
      </c>
      <c r="D9" s="3">
        <v>130</v>
      </c>
      <c r="E9" s="3">
        <v>90</v>
      </c>
      <c r="F9" s="2" t="s">
        <v>34</v>
      </c>
      <c r="G9" s="3">
        <v>320</v>
      </c>
      <c r="H9" s="3">
        <v>0</v>
      </c>
      <c r="I9" s="3">
        <v>20</v>
      </c>
      <c r="J9" s="3">
        <v>620</v>
      </c>
      <c r="K9" s="3">
        <v>800</v>
      </c>
      <c r="L9" s="3">
        <v>800</v>
      </c>
      <c r="M9" s="5" t="s">
        <v>35</v>
      </c>
    </row>
    <row r="10" spans="1:13" ht="30" x14ac:dyDescent="0.25">
      <c r="A10" s="1" t="s">
        <v>36</v>
      </c>
      <c r="B10" s="1" t="s">
        <v>14</v>
      </c>
      <c r="C10" s="1" t="s">
        <v>37</v>
      </c>
      <c r="D10" s="3">
        <v>100</v>
      </c>
      <c r="E10" s="3">
        <v>100</v>
      </c>
      <c r="F10" s="2" t="s">
        <v>14</v>
      </c>
      <c r="G10" s="3">
        <v>250</v>
      </c>
      <c r="H10" s="3">
        <v>0</v>
      </c>
      <c r="I10" s="3">
        <v>0</v>
      </c>
      <c r="J10" s="3">
        <v>450</v>
      </c>
      <c r="K10" s="3">
        <v>650</v>
      </c>
      <c r="L10" s="3">
        <v>650</v>
      </c>
      <c r="M10" s="5" t="s">
        <v>38</v>
      </c>
    </row>
    <row r="11" spans="1:13" ht="45" x14ac:dyDescent="0.25">
      <c r="A11" s="1" t="s">
        <v>39</v>
      </c>
      <c r="B11" s="1" t="s">
        <v>14</v>
      </c>
      <c r="C11" s="1" t="s">
        <v>40</v>
      </c>
      <c r="D11" s="3">
        <v>130</v>
      </c>
      <c r="E11" s="3">
        <v>60</v>
      </c>
      <c r="F11" s="2" t="s">
        <v>41</v>
      </c>
      <c r="G11" s="3">
        <v>240</v>
      </c>
      <c r="H11" s="3">
        <v>140</v>
      </c>
      <c r="I11" s="3">
        <v>20</v>
      </c>
      <c r="J11" s="3">
        <v>680</v>
      </c>
      <c r="K11" s="3">
        <v>860</v>
      </c>
      <c r="L11" s="3">
        <v>730</v>
      </c>
      <c r="M11" s="5" t="s">
        <v>42</v>
      </c>
    </row>
    <row r="12" spans="1:13" x14ac:dyDescent="0.25">
      <c r="A12" s="1" t="s">
        <v>43</v>
      </c>
      <c r="B12" s="1" t="s">
        <v>14</v>
      </c>
      <c r="C12" s="1" t="s">
        <v>44</v>
      </c>
      <c r="D12" s="3">
        <v>120</v>
      </c>
      <c r="E12" s="3">
        <v>120</v>
      </c>
      <c r="F12" s="2" t="s">
        <v>14</v>
      </c>
      <c r="G12" s="3">
        <v>160</v>
      </c>
      <c r="H12" s="3">
        <v>130</v>
      </c>
      <c r="I12" s="3">
        <v>7</v>
      </c>
      <c r="J12" s="3">
        <v>544</v>
      </c>
      <c r="K12" s="3">
        <v>784</v>
      </c>
      <c r="L12" s="3">
        <v>784</v>
      </c>
      <c r="M12" s="5" t="s">
        <v>45</v>
      </c>
    </row>
    <row r="13" spans="1:13" ht="30" x14ac:dyDescent="0.25">
      <c r="A13" s="1" t="s">
        <v>46</v>
      </c>
      <c r="B13" s="1" t="s">
        <v>14</v>
      </c>
      <c r="C13" s="1" t="s">
        <v>47</v>
      </c>
      <c r="D13" s="3">
        <v>110</v>
      </c>
      <c r="E13" s="3">
        <v>90</v>
      </c>
      <c r="F13" s="2" t="s">
        <v>41</v>
      </c>
      <c r="G13" s="3">
        <v>400</v>
      </c>
      <c r="J13" s="3">
        <v>620</v>
      </c>
      <c r="K13" s="3">
        <v>800</v>
      </c>
      <c r="L13" s="3">
        <v>800</v>
      </c>
      <c r="M13" s="5" t="s">
        <v>48</v>
      </c>
    </row>
    <row r="14" spans="1:13" x14ac:dyDescent="0.25">
      <c r="A14" s="1" t="s">
        <v>49</v>
      </c>
      <c r="B14" s="1" t="s">
        <v>14</v>
      </c>
      <c r="C14" s="1" t="s">
        <v>50</v>
      </c>
      <c r="D14" s="3">
        <v>90</v>
      </c>
      <c r="E14" s="3">
        <v>60</v>
      </c>
      <c r="F14" s="2" t="s">
        <v>24</v>
      </c>
      <c r="G14" s="3">
        <v>110</v>
      </c>
      <c r="H14" s="3">
        <v>100</v>
      </c>
      <c r="I14" s="3">
        <v>15</v>
      </c>
      <c r="J14" s="3">
        <v>440</v>
      </c>
      <c r="K14" s="3">
        <v>560</v>
      </c>
      <c r="L14" s="3">
        <v>480</v>
      </c>
      <c r="M14" s="5" t="s">
        <v>51</v>
      </c>
    </row>
    <row r="15" spans="1:13" x14ac:dyDescent="0.25">
      <c r="A15" s="1" t="s">
        <v>52</v>
      </c>
      <c r="B15" s="1" t="s">
        <v>14</v>
      </c>
      <c r="C15" s="1" t="s">
        <v>53</v>
      </c>
      <c r="D15" s="3">
        <v>80</v>
      </c>
      <c r="E15" s="3">
        <v>50</v>
      </c>
      <c r="F15" s="2" t="s">
        <v>54</v>
      </c>
      <c r="G15" s="3">
        <v>120</v>
      </c>
      <c r="J15" s="3">
        <v>280</v>
      </c>
      <c r="K15" s="3">
        <v>380</v>
      </c>
      <c r="L15" s="3">
        <v>380</v>
      </c>
      <c r="M15" s="5" t="s">
        <v>55</v>
      </c>
    </row>
    <row r="16" spans="1:13" x14ac:dyDescent="0.25">
      <c r="A16" s="1" t="s">
        <v>56</v>
      </c>
      <c r="B16" s="1" t="s">
        <v>14</v>
      </c>
      <c r="C16" s="1" t="s">
        <v>57</v>
      </c>
      <c r="D16" s="3">
        <v>120</v>
      </c>
      <c r="E16" s="3">
        <v>100</v>
      </c>
      <c r="F16" s="2" t="s">
        <v>58</v>
      </c>
      <c r="G16" s="3">
        <v>200</v>
      </c>
      <c r="H16" s="3">
        <v>150</v>
      </c>
      <c r="I16" s="3">
        <v>10</v>
      </c>
      <c r="J16" s="3">
        <v>610</v>
      </c>
      <c r="K16" s="3">
        <v>810</v>
      </c>
      <c r="L16" s="3">
        <v>810</v>
      </c>
      <c r="M16" s="5" t="s">
        <v>14</v>
      </c>
    </row>
    <row r="17" spans="1:13" x14ac:dyDescent="0.25">
      <c r="A17" s="1" t="s">
        <v>59</v>
      </c>
      <c r="B17" s="1" t="s">
        <v>14</v>
      </c>
      <c r="C17" s="1" t="s">
        <v>60</v>
      </c>
      <c r="D17" s="3">
        <v>110</v>
      </c>
      <c r="E17" s="3">
        <v>90</v>
      </c>
      <c r="F17" s="2" t="s">
        <v>24</v>
      </c>
      <c r="G17" s="3">
        <v>150</v>
      </c>
      <c r="H17" s="3">
        <v>120</v>
      </c>
      <c r="I17" s="3">
        <v>0</v>
      </c>
      <c r="J17" s="3">
        <v>490</v>
      </c>
      <c r="K17" s="3">
        <v>670</v>
      </c>
      <c r="L17" s="3">
        <v>670</v>
      </c>
      <c r="M17" s="5" t="s">
        <v>14</v>
      </c>
    </row>
    <row r="18" spans="1:13" x14ac:dyDescent="0.25">
      <c r="A18" s="1" t="s">
        <v>61</v>
      </c>
      <c r="B18" s="1" t="s">
        <v>14</v>
      </c>
      <c r="C18" s="1" t="s">
        <v>62</v>
      </c>
      <c r="D18" s="3">
        <v>100</v>
      </c>
      <c r="E18" s="3">
        <v>70</v>
      </c>
      <c r="F18" s="2" t="s">
        <v>63</v>
      </c>
      <c r="G18" s="3">
        <v>280</v>
      </c>
      <c r="H18" s="3">
        <v>130</v>
      </c>
      <c r="I18" s="3">
        <v>20</v>
      </c>
      <c r="J18" s="3">
        <v>650</v>
      </c>
      <c r="K18" s="3">
        <v>790</v>
      </c>
      <c r="L18" s="3">
        <v>790</v>
      </c>
      <c r="M18" s="5" t="s">
        <v>14</v>
      </c>
    </row>
    <row r="19" spans="1:13" x14ac:dyDescent="0.25">
      <c r="A19" s="1" t="s">
        <v>64</v>
      </c>
      <c r="B19" s="1" t="s">
        <v>14</v>
      </c>
      <c r="C19" s="1" t="s">
        <v>65</v>
      </c>
      <c r="D19" s="3">
        <v>140</v>
      </c>
      <c r="E19" s="3">
        <v>100</v>
      </c>
      <c r="F19" s="2" t="s">
        <v>66</v>
      </c>
      <c r="G19" s="3">
        <v>130</v>
      </c>
      <c r="H19" s="3">
        <v>200</v>
      </c>
      <c r="J19" s="3">
        <v>610</v>
      </c>
      <c r="K19" s="3">
        <v>810</v>
      </c>
      <c r="L19" s="3">
        <v>810</v>
      </c>
      <c r="M19" s="5" t="s">
        <v>67</v>
      </c>
    </row>
    <row r="20" spans="1:13" x14ac:dyDescent="0.25">
      <c r="A20" s="1" t="s">
        <v>68</v>
      </c>
      <c r="B20" s="1" t="s">
        <v>14</v>
      </c>
      <c r="C20" s="1" t="s">
        <v>69</v>
      </c>
      <c r="D20" s="3">
        <v>140</v>
      </c>
      <c r="E20" s="3">
        <v>90</v>
      </c>
      <c r="F20" s="2" t="s">
        <v>70</v>
      </c>
      <c r="G20" s="3">
        <v>350</v>
      </c>
      <c r="H20" s="3">
        <v>0</v>
      </c>
      <c r="I20" s="3">
        <v>20</v>
      </c>
      <c r="J20" s="3">
        <v>790</v>
      </c>
      <c r="K20" s="3">
        <v>930</v>
      </c>
      <c r="L20" s="3">
        <v>810</v>
      </c>
      <c r="M20" s="5" t="s">
        <v>71</v>
      </c>
    </row>
    <row r="21" spans="1:13" x14ac:dyDescent="0.25">
      <c r="A21" s="1" t="s">
        <v>72</v>
      </c>
      <c r="B21" s="1" t="s">
        <v>14</v>
      </c>
      <c r="C21" s="1" t="s">
        <v>73</v>
      </c>
      <c r="D21" s="3">
        <v>95</v>
      </c>
      <c r="E21" s="3">
        <v>60</v>
      </c>
      <c r="F21" s="2" t="s">
        <v>74</v>
      </c>
      <c r="G21" s="3">
        <v>310</v>
      </c>
      <c r="H21" s="3">
        <v>0</v>
      </c>
      <c r="I21" s="3">
        <v>16</v>
      </c>
      <c r="J21" s="3">
        <v>532</v>
      </c>
      <c r="K21" s="3">
        <v>652</v>
      </c>
      <c r="L21" s="3">
        <v>652</v>
      </c>
      <c r="M21" s="5" t="s">
        <v>75</v>
      </c>
    </row>
    <row r="22" spans="1:13" x14ac:dyDescent="0.25">
      <c r="A22" s="1" t="s">
        <v>76</v>
      </c>
      <c r="B22" s="1" t="s">
        <v>14</v>
      </c>
      <c r="C22" s="1" t="s">
        <v>77</v>
      </c>
      <c r="D22" s="3">
        <v>80</v>
      </c>
      <c r="E22" s="3">
        <v>30</v>
      </c>
      <c r="F22" s="2" t="s">
        <v>41</v>
      </c>
      <c r="G22" s="3">
        <v>230</v>
      </c>
      <c r="H22" s="3">
        <v>100</v>
      </c>
      <c r="I22" s="3">
        <v>15</v>
      </c>
      <c r="J22" s="3">
        <v>520</v>
      </c>
      <c r="K22" s="3">
        <v>580</v>
      </c>
      <c r="L22" s="3">
        <v>580</v>
      </c>
      <c r="M22" s="5" t="s">
        <v>78</v>
      </c>
    </row>
    <row r="23" spans="1:13" x14ac:dyDescent="0.25">
      <c r="A23" s="1" t="s">
        <v>79</v>
      </c>
      <c r="B23" s="1" t="s">
        <v>14</v>
      </c>
      <c r="C23" s="1" t="s">
        <v>80</v>
      </c>
      <c r="D23" s="3">
        <v>70</v>
      </c>
      <c r="E23" s="3">
        <v>60</v>
      </c>
      <c r="F23" s="2" t="s">
        <v>41</v>
      </c>
      <c r="G23" s="3">
        <v>140</v>
      </c>
      <c r="H23" s="3">
        <v>100</v>
      </c>
      <c r="J23" s="3">
        <v>380</v>
      </c>
      <c r="K23" s="3">
        <v>500</v>
      </c>
      <c r="L23" s="3">
        <v>430</v>
      </c>
      <c r="M23" s="5" t="s">
        <v>81</v>
      </c>
    </row>
    <row r="24" spans="1:13" ht="30" x14ac:dyDescent="0.25">
      <c r="A24" s="1" t="s">
        <v>82</v>
      </c>
      <c r="B24" s="1" t="s">
        <v>14</v>
      </c>
      <c r="C24" s="1" t="s">
        <v>83</v>
      </c>
      <c r="F24" s="2" t="s">
        <v>14</v>
      </c>
      <c r="I24" s="3">
        <v>20</v>
      </c>
      <c r="J24" s="3">
        <v>790</v>
      </c>
      <c r="K24" s="3">
        <v>990</v>
      </c>
      <c r="L24" s="3">
        <v>861</v>
      </c>
      <c r="M24" s="5" t="s">
        <v>84</v>
      </c>
    </row>
    <row r="25" spans="1:13" x14ac:dyDescent="0.25">
      <c r="A25" s="1" t="s">
        <v>85</v>
      </c>
      <c r="B25" s="1" t="s">
        <v>14</v>
      </c>
      <c r="C25" s="1" t="s">
        <v>86</v>
      </c>
      <c r="D25" s="3">
        <v>150</v>
      </c>
      <c r="E25" s="3">
        <v>100</v>
      </c>
      <c r="F25" s="2" t="s">
        <v>14</v>
      </c>
      <c r="G25" s="3">
        <v>250</v>
      </c>
      <c r="H25" s="3">
        <v>100</v>
      </c>
      <c r="J25" s="3">
        <v>650</v>
      </c>
      <c r="K25" s="3">
        <v>850</v>
      </c>
      <c r="L25" s="3">
        <v>850</v>
      </c>
      <c r="M25" s="5" t="s">
        <v>14</v>
      </c>
    </row>
    <row r="26" spans="1:13" x14ac:dyDescent="0.25">
      <c r="A26" s="1" t="s">
        <v>87</v>
      </c>
      <c r="B26" s="1" t="s">
        <v>14</v>
      </c>
      <c r="C26" s="1" t="s">
        <v>88</v>
      </c>
      <c r="D26" s="3">
        <v>350</v>
      </c>
      <c r="E26" s="3">
        <v>200</v>
      </c>
      <c r="F26" s="2" t="s">
        <v>89</v>
      </c>
      <c r="G26" s="3">
        <v>0</v>
      </c>
      <c r="H26" s="3">
        <v>0</v>
      </c>
      <c r="J26" s="3">
        <v>700</v>
      </c>
      <c r="K26" s="3">
        <v>1100</v>
      </c>
      <c r="L26" s="3">
        <v>1100</v>
      </c>
      <c r="M26" s="5" t="s">
        <v>90</v>
      </c>
    </row>
    <row r="27" spans="1:13" x14ac:dyDescent="0.25">
      <c r="A27" s="1" t="s">
        <v>91</v>
      </c>
      <c r="B27" s="1" t="s">
        <v>14</v>
      </c>
      <c r="C27" s="1" t="s">
        <v>92</v>
      </c>
      <c r="D27" s="3">
        <v>150</v>
      </c>
      <c r="E27" s="3">
        <v>100</v>
      </c>
      <c r="F27" s="2" t="s">
        <v>93</v>
      </c>
      <c r="G27" s="3">
        <v>200</v>
      </c>
      <c r="H27" s="3">
        <v>200</v>
      </c>
      <c r="J27" s="3">
        <v>700</v>
      </c>
      <c r="K27" s="3">
        <v>900</v>
      </c>
      <c r="L27" s="3">
        <v>900</v>
      </c>
      <c r="M27" s="5" t="s">
        <v>94</v>
      </c>
    </row>
    <row r="28" spans="1:13" x14ac:dyDescent="0.25">
      <c r="A28" s="1" t="s">
        <v>95</v>
      </c>
      <c r="B28" s="1" t="s">
        <v>14</v>
      </c>
      <c r="C28" s="1" t="s">
        <v>96</v>
      </c>
      <c r="D28" s="3">
        <v>150</v>
      </c>
      <c r="E28" s="3">
        <v>100</v>
      </c>
      <c r="F28" s="2" t="s">
        <v>34</v>
      </c>
      <c r="G28" s="3">
        <v>370</v>
      </c>
      <c r="J28" s="3">
        <v>850</v>
      </c>
      <c r="K28" s="3">
        <v>1050</v>
      </c>
      <c r="L28" s="3">
        <v>1050</v>
      </c>
      <c r="M28" s="5" t="s">
        <v>14</v>
      </c>
    </row>
    <row r="29" spans="1:13" x14ac:dyDescent="0.25">
      <c r="A29" s="1" t="s">
        <v>97</v>
      </c>
      <c r="B29" s="1" t="s">
        <v>14</v>
      </c>
      <c r="C29" s="1" t="s">
        <v>98</v>
      </c>
      <c r="F29" s="2" t="s">
        <v>14</v>
      </c>
      <c r="G29" s="3">
        <v>650</v>
      </c>
      <c r="H29" s="3">
        <v>150</v>
      </c>
      <c r="J29" s="3">
        <v>800</v>
      </c>
      <c r="K29" s="3">
        <v>800</v>
      </c>
      <c r="L29" s="3">
        <v>800</v>
      </c>
      <c r="M29" s="5" t="s">
        <v>99</v>
      </c>
    </row>
    <row r="30" spans="1:13" x14ac:dyDescent="0.25">
      <c r="A30" s="1" t="s">
        <v>100</v>
      </c>
      <c r="B30" s="1" t="s">
        <v>14</v>
      </c>
      <c r="C30" s="1" t="s">
        <v>101</v>
      </c>
      <c r="D30" s="3">
        <v>60</v>
      </c>
      <c r="E30" s="3">
        <v>40</v>
      </c>
      <c r="F30" s="2" t="s">
        <v>102</v>
      </c>
      <c r="G30" s="3">
        <v>180</v>
      </c>
      <c r="H30" s="3">
        <v>85</v>
      </c>
      <c r="I30" s="3">
        <v>30</v>
      </c>
      <c r="J30" s="3">
        <v>445</v>
      </c>
      <c r="K30" s="3">
        <v>525</v>
      </c>
      <c r="L30" s="3">
        <v>525</v>
      </c>
      <c r="M30" s="5" t="s">
        <v>14</v>
      </c>
    </row>
    <row r="31" spans="1:13" x14ac:dyDescent="0.25">
      <c r="A31" s="1" t="s">
        <v>103</v>
      </c>
      <c r="B31" s="1" t="s">
        <v>14</v>
      </c>
      <c r="C31" s="1" t="s">
        <v>104</v>
      </c>
      <c r="D31" s="3">
        <v>50</v>
      </c>
      <c r="E31" s="3">
        <v>20</v>
      </c>
      <c r="F31" s="2" t="s">
        <v>105</v>
      </c>
      <c r="G31" s="3">
        <v>300</v>
      </c>
      <c r="I31" s="3">
        <v>15</v>
      </c>
      <c r="J31" s="3">
        <v>430</v>
      </c>
      <c r="K31" s="3">
        <v>470</v>
      </c>
      <c r="L31" s="3">
        <v>470</v>
      </c>
      <c r="M31" s="5" t="s">
        <v>106</v>
      </c>
    </row>
    <row r="32" spans="1:13" x14ac:dyDescent="0.25">
      <c r="A32" s="1" t="s">
        <v>107</v>
      </c>
      <c r="B32" s="1" t="s">
        <v>14</v>
      </c>
      <c r="C32" s="1" t="s">
        <v>108</v>
      </c>
      <c r="F32" s="2" t="s">
        <v>14</v>
      </c>
      <c r="G32" s="3">
        <v>690</v>
      </c>
      <c r="I32" s="3">
        <v>20</v>
      </c>
      <c r="J32" s="3">
        <v>730</v>
      </c>
      <c r="K32" s="3">
        <v>730</v>
      </c>
      <c r="L32" s="3">
        <v>560</v>
      </c>
      <c r="M32" s="5" t="s">
        <v>109</v>
      </c>
    </row>
    <row r="33" spans="1:13" x14ac:dyDescent="0.25">
      <c r="A33" s="1" t="s">
        <v>110</v>
      </c>
      <c r="B33" s="1" t="s">
        <v>14</v>
      </c>
      <c r="C33" s="1" t="s">
        <v>111</v>
      </c>
      <c r="D33" s="3">
        <v>100</v>
      </c>
      <c r="E33" s="3">
        <v>0</v>
      </c>
      <c r="F33" s="2" t="s">
        <v>112</v>
      </c>
      <c r="G33" s="3">
        <v>300</v>
      </c>
      <c r="I33" s="3">
        <v>30</v>
      </c>
      <c r="J33" s="3">
        <v>560</v>
      </c>
      <c r="K33" s="3">
        <v>760</v>
      </c>
      <c r="L33" s="3">
        <v>760</v>
      </c>
      <c r="M33" s="5" t="s">
        <v>113</v>
      </c>
    </row>
    <row r="34" spans="1:13" x14ac:dyDescent="0.25">
      <c r="A34" s="1" t="s">
        <v>114</v>
      </c>
      <c r="B34" s="1" t="s">
        <v>14</v>
      </c>
      <c r="C34" s="1" t="s">
        <v>115</v>
      </c>
      <c r="D34" s="3">
        <v>160</v>
      </c>
      <c r="E34" s="3">
        <v>120</v>
      </c>
      <c r="F34" s="2" t="s">
        <v>89</v>
      </c>
      <c r="G34" s="3">
        <v>320</v>
      </c>
      <c r="H34" s="3">
        <v>150</v>
      </c>
      <c r="I34" s="3">
        <v>30</v>
      </c>
      <c r="J34" s="3">
        <v>850</v>
      </c>
      <c r="K34" s="3">
        <v>1090</v>
      </c>
      <c r="L34" s="3">
        <v>720</v>
      </c>
      <c r="M34" s="5" t="s">
        <v>116</v>
      </c>
    </row>
    <row r="35" spans="1:13" x14ac:dyDescent="0.25">
      <c r="A35" s="1" t="s">
        <v>117</v>
      </c>
      <c r="B35" s="1" t="s">
        <v>14</v>
      </c>
      <c r="C35" s="1" t="s">
        <v>118</v>
      </c>
      <c r="D35" s="3">
        <v>170</v>
      </c>
      <c r="E35" s="3">
        <v>140</v>
      </c>
      <c r="F35" s="2" t="s">
        <v>105</v>
      </c>
      <c r="G35" s="3">
        <v>250</v>
      </c>
      <c r="H35" s="3">
        <v>200</v>
      </c>
      <c r="I35" s="3">
        <v>30</v>
      </c>
      <c r="J35" s="3">
        <v>850</v>
      </c>
      <c r="K35" s="3">
        <v>1130</v>
      </c>
      <c r="L35" s="3">
        <v>1020</v>
      </c>
      <c r="M35" s="5" t="s">
        <v>14</v>
      </c>
    </row>
    <row r="36" spans="1:13" x14ac:dyDescent="0.25">
      <c r="A36" s="1" t="s">
        <v>119</v>
      </c>
      <c r="B36" s="1" t="s">
        <v>14</v>
      </c>
      <c r="C36" s="1" t="s">
        <v>120</v>
      </c>
      <c r="D36" s="3">
        <v>100</v>
      </c>
      <c r="E36" s="3">
        <v>60</v>
      </c>
      <c r="F36" s="2" t="s">
        <v>41</v>
      </c>
      <c r="G36" s="3">
        <v>170</v>
      </c>
      <c r="H36" s="3">
        <v>80</v>
      </c>
      <c r="I36" s="3">
        <v>30</v>
      </c>
      <c r="J36" s="3">
        <v>510</v>
      </c>
      <c r="K36" s="3">
        <v>630</v>
      </c>
      <c r="L36" s="3">
        <v>630</v>
      </c>
      <c r="M36" s="5" t="s">
        <v>14</v>
      </c>
    </row>
    <row r="37" spans="1:13" x14ac:dyDescent="0.25">
      <c r="A37" s="1" t="s">
        <v>121</v>
      </c>
      <c r="B37" s="1" t="s">
        <v>14</v>
      </c>
      <c r="C37" s="1" t="s">
        <v>122</v>
      </c>
      <c r="D37" s="3">
        <v>100</v>
      </c>
      <c r="E37" s="3">
        <v>70</v>
      </c>
      <c r="F37" s="2" t="s">
        <v>123</v>
      </c>
      <c r="G37" s="3">
        <v>200</v>
      </c>
      <c r="I37" s="3">
        <v>15</v>
      </c>
      <c r="J37" s="3">
        <v>430</v>
      </c>
      <c r="K37" s="3">
        <v>570</v>
      </c>
      <c r="L37" s="3">
        <v>570</v>
      </c>
      <c r="M37" s="5" t="s">
        <v>14</v>
      </c>
    </row>
    <row r="38" spans="1:13" ht="30" x14ac:dyDescent="0.25">
      <c r="A38" s="1" t="s">
        <v>124</v>
      </c>
      <c r="B38" s="1" t="s">
        <v>14</v>
      </c>
      <c r="C38" s="1" t="s">
        <v>125</v>
      </c>
      <c r="D38" s="3">
        <v>150</v>
      </c>
      <c r="E38" s="3">
        <v>80</v>
      </c>
      <c r="F38" s="2" t="s">
        <v>63</v>
      </c>
      <c r="G38" s="3">
        <v>300</v>
      </c>
      <c r="H38" s="3">
        <v>200</v>
      </c>
      <c r="I38" s="3">
        <v>20</v>
      </c>
      <c r="J38" s="3">
        <v>840</v>
      </c>
      <c r="K38" s="3">
        <v>1000</v>
      </c>
      <c r="L38" s="3">
        <v>1000</v>
      </c>
      <c r="M38" s="5" t="s">
        <v>126</v>
      </c>
    </row>
    <row r="39" spans="1:13" ht="30" x14ac:dyDescent="0.25">
      <c r="A39" s="1" t="s">
        <v>127</v>
      </c>
      <c r="B39" s="1" t="s">
        <v>14</v>
      </c>
      <c r="C39" s="1" t="s">
        <v>128</v>
      </c>
      <c r="D39" s="3">
        <v>140</v>
      </c>
      <c r="E39" s="3">
        <v>95</v>
      </c>
      <c r="F39" s="2" t="s">
        <v>129</v>
      </c>
      <c r="G39" s="3">
        <v>290</v>
      </c>
      <c r="H39" s="3">
        <v>200</v>
      </c>
      <c r="I39" s="3">
        <v>30</v>
      </c>
      <c r="J39" s="3">
        <v>830</v>
      </c>
      <c r="K39" s="3">
        <v>1020</v>
      </c>
      <c r="L39" s="3">
        <v>870</v>
      </c>
      <c r="M39" s="5" t="s">
        <v>130</v>
      </c>
    </row>
    <row r="40" spans="1:13" x14ac:dyDescent="0.25">
      <c r="A40" s="1" t="s">
        <v>131</v>
      </c>
      <c r="B40" s="1" t="s">
        <v>14</v>
      </c>
      <c r="C40" s="1" t="s">
        <v>132</v>
      </c>
      <c r="D40" s="3">
        <v>150</v>
      </c>
      <c r="E40" s="3">
        <v>100</v>
      </c>
      <c r="F40" s="2" t="s">
        <v>133</v>
      </c>
      <c r="G40" s="3">
        <v>550</v>
      </c>
      <c r="H40" s="3">
        <v>150</v>
      </c>
      <c r="I40" s="3">
        <v>50</v>
      </c>
      <c r="J40" s="3">
        <v>800</v>
      </c>
      <c r="K40" s="3">
        <v>800</v>
      </c>
      <c r="L40" s="3">
        <v>800</v>
      </c>
      <c r="M40" s="5" t="s">
        <v>134</v>
      </c>
    </row>
    <row r="41" spans="1:13" x14ac:dyDescent="0.25">
      <c r="A41" s="1" t="s">
        <v>135</v>
      </c>
      <c r="B41" s="1" t="s">
        <v>14</v>
      </c>
      <c r="C41" s="1" t="s">
        <v>136</v>
      </c>
      <c r="D41" s="3">
        <v>125</v>
      </c>
      <c r="E41" s="3">
        <v>70</v>
      </c>
      <c r="F41" s="2" t="s">
        <v>41</v>
      </c>
      <c r="G41" s="3">
        <v>170</v>
      </c>
      <c r="H41" s="3">
        <v>50</v>
      </c>
      <c r="I41" s="3">
        <v>15</v>
      </c>
      <c r="J41" s="3">
        <v>500</v>
      </c>
      <c r="K41" s="3">
        <v>640</v>
      </c>
      <c r="L41" s="3">
        <v>640</v>
      </c>
      <c r="M41" s="5" t="s">
        <v>14</v>
      </c>
    </row>
    <row r="42" spans="1:13" x14ac:dyDescent="0.25">
      <c r="A42" s="1" t="s">
        <v>137</v>
      </c>
      <c r="B42" s="1" t="s">
        <v>14</v>
      </c>
      <c r="C42" s="1" t="s">
        <v>138</v>
      </c>
      <c r="D42" s="3">
        <v>150</v>
      </c>
      <c r="E42" s="3">
        <v>50</v>
      </c>
      <c r="F42" s="2" t="s">
        <v>93</v>
      </c>
      <c r="G42" s="3">
        <v>320</v>
      </c>
      <c r="H42" s="3">
        <v>50</v>
      </c>
      <c r="I42" s="3">
        <v>30</v>
      </c>
      <c r="J42" s="3">
        <v>730</v>
      </c>
      <c r="K42" s="3">
        <v>830</v>
      </c>
      <c r="L42" s="3">
        <v>830</v>
      </c>
      <c r="M42" s="5" t="s">
        <v>139</v>
      </c>
    </row>
    <row r="43" spans="1:13" x14ac:dyDescent="0.25">
      <c r="A43" s="1" t="s">
        <v>140</v>
      </c>
      <c r="B43" s="1" t="s">
        <v>14</v>
      </c>
      <c r="C43" s="1" t="s">
        <v>141</v>
      </c>
      <c r="D43" s="3">
        <v>150</v>
      </c>
      <c r="E43" s="3">
        <v>120</v>
      </c>
      <c r="F43" s="2" t="s">
        <v>142</v>
      </c>
      <c r="G43" s="3">
        <v>130</v>
      </c>
      <c r="H43" s="3">
        <v>100</v>
      </c>
      <c r="J43" s="3">
        <v>530</v>
      </c>
      <c r="K43" s="3">
        <v>770</v>
      </c>
      <c r="L43" s="3">
        <v>770</v>
      </c>
      <c r="M43" s="5" t="s">
        <v>14</v>
      </c>
    </row>
    <row r="44" spans="1:13" x14ac:dyDescent="0.25">
      <c r="A44" s="1" t="s">
        <v>143</v>
      </c>
      <c r="B44" s="1" t="s">
        <v>14</v>
      </c>
      <c r="C44" s="1" t="s">
        <v>144</v>
      </c>
      <c r="D44" s="3">
        <v>160</v>
      </c>
      <c r="E44" s="3">
        <v>80</v>
      </c>
      <c r="F44" s="2" t="s">
        <v>93</v>
      </c>
      <c r="G44" s="3">
        <v>100</v>
      </c>
      <c r="H44" s="3">
        <v>80</v>
      </c>
      <c r="I44" s="3">
        <v>20</v>
      </c>
      <c r="J44" s="3">
        <v>540</v>
      </c>
      <c r="K44" s="3">
        <v>700</v>
      </c>
      <c r="L44" s="3">
        <v>700</v>
      </c>
      <c r="M44" s="5" t="s">
        <v>14</v>
      </c>
    </row>
    <row r="45" spans="1:13" x14ac:dyDescent="0.25">
      <c r="A45" s="1" t="s">
        <v>145</v>
      </c>
      <c r="B45" s="1" t="s">
        <v>14</v>
      </c>
      <c r="C45" s="1" t="s">
        <v>146</v>
      </c>
      <c r="D45" s="3">
        <v>190</v>
      </c>
      <c r="E45" s="3">
        <v>145</v>
      </c>
      <c r="F45" s="2" t="s">
        <v>24</v>
      </c>
      <c r="G45" s="3">
        <v>420</v>
      </c>
      <c r="H45" s="3">
        <v>150</v>
      </c>
      <c r="I45" s="3">
        <v>20</v>
      </c>
      <c r="J45" s="3">
        <v>990</v>
      </c>
      <c r="K45" s="3">
        <v>1280</v>
      </c>
      <c r="L45" s="3">
        <v>1075</v>
      </c>
      <c r="M45" s="5" t="s">
        <v>147</v>
      </c>
    </row>
    <row r="46" spans="1:13" x14ac:dyDescent="0.25">
      <c r="A46" s="1" t="s">
        <v>148</v>
      </c>
      <c r="B46" s="1" t="s">
        <v>14</v>
      </c>
      <c r="C46" s="1" t="s">
        <v>149</v>
      </c>
      <c r="D46" s="3">
        <v>110</v>
      </c>
      <c r="E46" s="3">
        <v>80</v>
      </c>
      <c r="F46" s="2" t="s">
        <v>24</v>
      </c>
      <c r="G46" s="3">
        <v>170</v>
      </c>
      <c r="H46" s="3">
        <v>100</v>
      </c>
      <c r="I46" s="3">
        <v>15</v>
      </c>
      <c r="J46" s="3">
        <v>520</v>
      </c>
      <c r="K46" s="3">
        <v>680</v>
      </c>
      <c r="L46" s="3">
        <v>680</v>
      </c>
      <c r="M46" s="5" t="s">
        <v>14</v>
      </c>
    </row>
    <row r="47" spans="1:13" x14ac:dyDescent="0.25">
      <c r="A47" s="1" t="s">
        <v>150</v>
      </c>
      <c r="B47" s="1" t="s">
        <v>14</v>
      </c>
      <c r="C47" s="1" t="s">
        <v>151</v>
      </c>
      <c r="D47" s="3">
        <v>50</v>
      </c>
      <c r="E47" s="3">
        <v>50</v>
      </c>
      <c r="F47" s="2" t="s">
        <v>14</v>
      </c>
      <c r="G47" s="3">
        <v>200</v>
      </c>
      <c r="H47" s="3">
        <v>50</v>
      </c>
      <c r="J47" s="3">
        <v>350</v>
      </c>
      <c r="K47" s="3">
        <v>450</v>
      </c>
      <c r="L47" s="3">
        <v>450</v>
      </c>
      <c r="M47" s="5" t="s">
        <v>152</v>
      </c>
    </row>
    <row r="48" spans="1:13" x14ac:dyDescent="0.25">
      <c r="A48" s="1" t="s">
        <v>153</v>
      </c>
      <c r="B48" s="1" t="s">
        <v>14</v>
      </c>
      <c r="C48" s="1" t="s">
        <v>154</v>
      </c>
      <c r="D48" s="3">
        <v>60</v>
      </c>
      <c r="E48" s="3">
        <v>60</v>
      </c>
      <c r="F48" s="2" t="s">
        <v>14</v>
      </c>
      <c r="G48" s="3">
        <v>100</v>
      </c>
      <c r="H48" s="3">
        <v>100</v>
      </c>
      <c r="I48" s="3">
        <v>20</v>
      </c>
      <c r="J48" s="3">
        <v>360</v>
      </c>
      <c r="K48" s="3">
        <v>480</v>
      </c>
      <c r="L48" s="3">
        <v>480</v>
      </c>
      <c r="M48" s="5" t="s">
        <v>14</v>
      </c>
    </row>
    <row r="49" spans="1:13" x14ac:dyDescent="0.25">
      <c r="A49" s="1" t="s">
        <v>155</v>
      </c>
      <c r="B49" s="1" t="s">
        <v>14</v>
      </c>
      <c r="C49" s="1" t="s">
        <v>156</v>
      </c>
      <c r="F49" s="2" t="s">
        <v>157</v>
      </c>
      <c r="I49" s="3">
        <v>25</v>
      </c>
      <c r="J49" s="3">
        <v>628</v>
      </c>
      <c r="K49" s="3">
        <v>730</v>
      </c>
      <c r="L49" s="3">
        <v>730</v>
      </c>
      <c r="M49" s="5" t="s">
        <v>158</v>
      </c>
    </row>
    <row r="50" spans="1:13" x14ac:dyDescent="0.25">
      <c r="A50" s="1" t="s">
        <v>159</v>
      </c>
      <c r="B50" s="1" t="s">
        <v>14</v>
      </c>
      <c r="C50" s="1" t="s">
        <v>160</v>
      </c>
      <c r="D50" s="3">
        <v>77</v>
      </c>
      <c r="E50" s="3">
        <v>7</v>
      </c>
      <c r="F50" s="2" t="s">
        <v>34</v>
      </c>
      <c r="G50" s="3">
        <v>477</v>
      </c>
      <c r="H50" s="3">
        <v>127</v>
      </c>
      <c r="J50" s="3">
        <v>758</v>
      </c>
      <c r="K50" s="3">
        <v>772</v>
      </c>
      <c r="L50" s="3">
        <v>772</v>
      </c>
      <c r="M50" s="5" t="s">
        <v>14</v>
      </c>
    </row>
    <row r="51" spans="1:13" x14ac:dyDescent="0.25">
      <c r="A51" s="1" t="s">
        <v>161</v>
      </c>
      <c r="B51" s="1" t="s">
        <v>14</v>
      </c>
      <c r="C51" s="1" t="s">
        <v>162</v>
      </c>
      <c r="D51" s="3">
        <v>50</v>
      </c>
      <c r="E51" s="3">
        <v>0</v>
      </c>
      <c r="F51" s="2" t="s">
        <v>14</v>
      </c>
      <c r="G51" s="3">
        <v>350</v>
      </c>
      <c r="H51" s="3">
        <v>0</v>
      </c>
      <c r="J51" s="3">
        <v>450</v>
      </c>
      <c r="K51" s="3">
        <v>450</v>
      </c>
      <c r="L51" s="3">
        <v>450</v>
      </c>
      <c r="M51" s="5" t="s">
        <v>14</v>
      </c>
    </row>
    <row r="52" spans="1:13" x14ac:dyDescent="0.25">
      <c r="A52" s="1" t="s">
        <v>163</v>
      </c>
      <c r="B52" s="1" t="s">
        <v>14</v>
      </c>
      <c r="C52" s="1" t="s">
        <v>164</v>
      </c>
      <c r="D52" s="3">
        <v>150</v>
      </c>
      <c r="E52" s="3">
        <v>0</v>
      </c>
      <c r="F52" s="2" t="s">
        <v>14</v>
      </c>
      <c r="G52" s="3">
        <v>650</v>
      </c>
      <c r="J52" s="3">
        <v>950</v>
      </c>
      <c r="K52" s="3">
        <v>950</v>
      </c>
      <c r="L52" s="3">
        <v>950</v>
      </c>
      <c r="M52" s="5" t="s">
        <v>165</v>
      </c>
    </row>
    <row r="53" spans="1:13" x14ac:dyDescent="0.25">
      <c r="A53" s="1" t="s">
        <v>166</v>
      </c>
      <c r="B53" s="1" t="s">
        <v>14</v>
      </c>
      <c r="C53" s="1" t="s">
        <v>167</v>
      </c>
      <c r="D53" s="3">
        <v>150</v>
      </c>
      <c r="E53" s="3">
        <v>100</v>
      </c>
      <c r="F53" s="2" t="s">
        <v>93</v>
      </c>
      <c r="G53" s="3">
        <v>400</v>
      </c>
      <c r="H53" s="3">
        <v>150</v>
      </c>
      <c r="J53" s="3">
        <v>950</v>
      </c>
      <c r="K53" s="3">
        <v>1050</v>
      </c>
      <c r="L53" s="3">
        <v>1050</v>
      </c>
      <c r="M53" s="5" t="s">
        <v>14</v>
      </c>
    </row>
    <row r="54" spans="1:13" x14ac:dyDescent="0.25">
      <c r="A54" s="1" t="s">
        <v>168</v>
      </c>
      <c r="B54" s="1" t="s">
        <v>14</v>
      </c>
      <c r="C54" s="1" t="s">
        <v>169</v>
      </c>
      <c r="D54" s="3">
        <v>100</v>
      </c>
      <c r="E54" s="3">
        <v>50</v>
      </c>
      <c r="F54" s="2" t="s">
        <v>34</v>
      </c>
      <c r="G54" s="3">
        <v>500</v>
      </c>
      <c r="H54" s="3">
        <v>50</v>
      </c>
      <c r="I54" s="3">
        <v>50</v>
      </c>
      <c r="J54" s="3">
        <v>800</v>
      </c>
      <c r="K54" s="3">
        <v>900</v>
      </c>
      <c r="L54" s="3">
        <v>900</v>
      </c>
      <c r="M54" s="5" t="s">
        <v>170</v>
      </c>
    </row>
    <row r="55" spans="1:13" x14ac:dyDescent="0.25">
      <c r="A55" s="1" t="s">
        <v>171</v>
      </c>
      <c r="B55" s="1" t="s">
        <v>14</v>
      </c>
      <c r="C55" s="1" t="s">
        <v>172</v>
      </c>
      <c r="D55" s="3">
        <v>100</v>
      </c>
      <c r="E55" s="3">
        <v>70</v>
      </c>
      <c r="F55" s="2" t="s">
        <v>173</v>
      </c>
      <c r="G55" s="3">
        <v>150</v>
      </c>
      <c r="H55" s="3">
        <v>170</v>
      </c>
      <c r="J55" s="3">
        <v>520</v>
      </c>
      <c r="K55" s="3">
        <v>660</v>
      </c>
      <c r="L55" s="3">
        <v>660</v>
      </c>
      <c r="M55" s="5" t="s">
        <v>174</v>
      </c>
    </row>
    <row r="56" spans="1:13" x14ac:dyDescent="0.25">
      <c r="A56" s="1" t="s">
        <v>175</v>
      </c>
      <c r="B56" s="1" t="s">
        <v>14</v>
      </c>
      <c r="C56" s="1" t="s">
        <v>176</v>
      </c>
      <c r="D56" s="3">
        <v>150</v>
      </c>
      <c r="E56" s="3">
        <v>120</v>
      </c>
      <c r="F56" s="2" t="s">
        <v>142</v>
      </c>
      <c r="G56" s="3">
        <v>250</v>
      </c>
      <c r="H56" s="3">
        <v>150</v>
      </c>
      <c r="I56" s="3">
        <v>9</v>
      </c>
      <c r="J56" s="3">
        <v>718</v>
      </c>
      <c r="K56" s="3">
        <v>958</v>
      </c>
      <c r="L56" s="3">
        <v>958</v>
      </c>
      <c r="M56" s="5" t="s">
        <v>14</v>
      </c>
    </row>
    <row r="57" spans="1:13" x14ac:dyDescent="0.25">
      <c r="A57" s="1" t="s">
        <v>180</v>
      </c>
      <c r="B57" s="1"/>
      <c r="C57" s="1"/>
      <c r="J57" s="3">
        <f>MEDIAN(Jižní_Morava___přehled_kempů_a_stellplatzů_2024__Kempy__4[Cena 2 dospělí])</f>
        <v>620</v>
      </c>
      <c r="K57" s="3">
        <f>MEDIAN(Jižní_Morava___přehled_kempů_a_stellplatzů_2024__Kempy__4[Cena rodina 2+2])</f>
        <v>790</v>
      </c>
      <c r="L57" s="3">
        <f>MEDIAN(Jižní_Morava___přehled_kempů_a_stellplatzů_2024__Kempy__4[Cena rodina 2+2 mimosezona])</f>
        <v>736</v>
      </c>
      <c r="M57" s="5"/>
    </row>
    <row r="58" spans="1:13" x14ac:dyDescent="0.25">
      <c r="A58" s="7" t="s">
        <v>181</v>
      </c>
      <c r="J58" s="3">
        <f>AVERAGE(Jižní_Morava___přehled_kempů_a_stellplatzů_2024__Kempy__4[Cena 2 dospělí])</f>
        <v>632.30909090909086</v>
      </c>
      <c r="K58" s="3">
        <f>AVERAGE(Jižní_Morava___přehled_kempů_a_stellplatzů_2024__Kempy__4[Cena rodina 2+2])</f>
        <v>779.87272727272727</v>
      </c>
      <c r="L58" s="3">
        <f>AVERAGE(Jižní_Morava___přehled_kempů_a_stellplatzů_2024__Kempy__4[Cena rodina 2+2 mimosezona])</f>
        <v>739.07272727272732</v>
      </c>
    </row>
  </sheetData>
  <conditionalFormatting sqref="J2:J56">
    <cfRule type="aboveAverage" dxfId="6" priority="4"/>
  </conditionalFormatting>
  <conditionalFormatting sqref="K2:K56">
    <cfRule type="aboveAverage" dxfId="5" priority="3"/>
  </conditionalFormatting>
  <conditionalFormatting sqref="L2:L56">
    <cfRule type="aboveAverage" dxfId="2" priority="2"/>
    <cfRule type="top10" dxfId="1" priority="1" rank="1"/>
  </conditionalFormatting>
  <hyperlinks>
    <hyperlink ref="C5" r:id="rId1" xr:uid="{BCE70E27-B192-4509-A486-79E11C7FF952}"/>
  </hyperlinks>
  <pageMargins left="0.7" right="0.7" top="0.75" bottom="0.75" header="0.3" footer="0.3"/>
  <pageSetup paperSize="9" scale="37" orientation="landscape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7F753-C178-4D1F-86C6-2C542CBCD16A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245C6A2-49F1-445F-8377-A17896FBBE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Jižní Morava - přehled kempů a 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Strimpfl</dc:creator>
  <cp:lastModifiedBy>Martin Strimpfl</cp:lastModifiedBy>
  <cp:lastPrinted>2024-05-10T16:37:07Z</cp:lastPrinted>
  <dcterms:created xsi:type="dcterms:W3CDTF">2024-05-10T16:10:54Z</dcterms:created>
  <dcterms:modified xsi:type="dcterms:W3CDTF">2024-05-10T17:00:22Z</dcterms:modified>
</cp:coreProperties>
</file>